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833\Desktop\"/>
    </mc:Choice>
  </mc:AlternateContent>
  <bookViews>
    <workbookView xWindow="0" yWindow="0" windowWidth="15345" windowHeight="7290"/>
  </bookViews>
  <sheets>
    <sheet name="工事費内訳書" sheetId="2" r:id="rId1"/>
  </sheets>
  <definedNames>
    <definedName name="_xlnm.Print_Area" localSheetId="0">工事費内訳書!$A$1:$G$136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工事費内訳書!$G$136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工事費内訳書!$I$136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3" i="2" l="1"/>
  <c r="G132" i="2" s="1"/>
  <c r="G131" i="2" s="1"/>
  <c r="G125" i="2"/>
  <c r="G124" i="2" s="1"/>
  <c r="G123" i="2" s="1"/>
  <c r="G119" i="2"/>
  <c r="G118" i="2" s="1"/>
  <c r="G117" i="2" s="1"/>
  <c r="G115" i="2"/>
  <c r="G114" i="2"/>
  <c r="G113" i="2"/>
  <c r="G111" i="2" s="1"/>
  <c r="G110" i="2" s="1"/>
  <c r="G108" i="2"/>
  <c r="G88" i="2" s="1"/>
  <c r="G87" i="2" s="1"/>
  <c r="G104" i="2"/>
  <c r="G101" i="2"/>
  <c r="G98" i="2"/>
  <c r="G89" i="2"/>
  <c r="G84" i="2"/>
  <c r="G83" i="2"/>
  <c r="G76" i="2"/>
  <c r="G70" i="2"/>
  <c r="G59" i="2"/>
  <c r="G51" i="2"/>
  <c r="G49" i="2"/>
  <c r="G47" i="2"/>
  <c r="G45" i="2"/>
  <c r="G43" i="2"/>
  <c r="G41" i="2"/>
  <c r="G40" i="2" s="1"/>
  <c r="G36" i="2"/>
  <c r="G28" i="2"/>
  <c r="G27" i="2"/>
  <c r="G24" i="2"/>
  <c r="G21" i="2"/>
  <c r="G17" i="2"/>
  <c r="G14" i="2"/>
  <c r="G13" i="2" s="1"/>
  <c r="G12" i="2" l="1"/>
  <c r="G11" i="2" s="1"/>
  <c r="G10" i="2" s="1"/>
  <c r="G135" i="2" s="1"/>
  <c r="G136" i="2" s="1"/>
</calcChain>
</file>

<file path=xl/sharedStrings.xml><?xml version="1.0" encoding="utf-8"?>
<sst xmlns="http://schemas.openxmlformats.org/spreadsheetml/2006/main" count="267" uniqueCount="127">
  <si>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</si>
  <si>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</si>
  <si>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</si>
  <si>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</si>
  <si>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</si>
  <si>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</si>
  <si>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</si>
  <si>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</si>
  <si>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</si>
  <si>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</si>
  <si>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</si>
  <si>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</si>
  <si>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</si>
  <si>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Ｒ３阿耕　国附　那賀川平島　用水路１７工事（担い手確保型）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</si>
  <si>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</si>
  <si>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</si>
  <si>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</si>
  <si>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</si>
  <si>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</si>
  <si>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</si>
  <si>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床掘り
_x000D_</t>
  </si>
  <si>
    <t>m3</t>
  </si>
  <si>
    <t>土砂等運搬
_x000D_場内運搬</t>
  </si>
  <si>
    <t>埋戻工
_x000D_</t>
  </si>
  <si>
    <t>流用土埋戻
_x000D_構造物周辺</t>
  </si>
  <si>
    <t>流用土埋戻
_x000D_</t>
  </si>
  <si>
    <t>土砂等運搬
_x000D_土砂(現場内)</t>
  </si>
  <si>
    <t>作業残土処理工
_x000D_無機質汚泥土</t>
  </si>
  <si>
    <t>土砂等運搬
_x000D_無機質汚泥土</t>
  </si>
  <si>
    <t>作業残土処理
_x000D_無機質汚泥土</t>
  </si>
  <si>
    <t>作業残土処理工
_x000D_陸上建設発生土</t>
  </si>
  <si>
    <t>土砂等運搬
_x000D_土砂</t>
  </si>
  <si>
    <t>作業残土処理
_x000D_土砂</t>
  </si>
  <si>
    <t>構造物撤去工
_x000D_</t>
  </si>
  <si>
    <t>構造物取壊し工
_x000D_</t>
  </si>
  <si>
    <t>コンクリート構造物取壊し
_x000D_有筋</t>
  </si>
  <si>
    <t>舗装版切断
_x000D_t≦15cm</t>
  </si>
  <si>
    <t>ｍ</t>
  </si>
  <si>
    <t>舗装版破砕
_x000D_t≦15cm</t>
  </si>
  <si>
    <t>㎡</t>
  </si>
  <si>
    <t>殻運搬
_x000D_コンクリート殻</t>
  </si>
  <si>
    <t>殻運搬
_x000D_アスファルト殻</t>
  </si>
  <si>
    <t>殻運搬・処理（産業廃棄物処分費）
_x000D_鉄筋コンクリート廃材</t>
  </si>
  <si>
    <t>殻運搬・処理（産業廃棄物処分費）
_x000D_アスファルト廃材</t>
  </si>
  <si>
    <t>水路Ｈ鋼支柱撤去処分
_x000D_</t>
  </si>
  <si>
    <t>水路Ｈ鋼支柱撤去
_x000D_</t>
  </si>
  <si>
    <t>本</t>
  </si>
  <si>
    <t>水路Ｈ鋼支柱運搬
_x000D_</t>
  </si>
  <si>
    <t>ton</t>
  </si>
  <si>
    <t>Ｈ鋼処分
_x000D_</t>
  </si>
  <si>
    <t>水路修繕工
_x000D_</t>
  </si>
  <si>
    <t>高圧洗浄工
_x000D_</t>
  </si>
  <si>
    <t>高圧洗浄工
_x000D_30Mpa</t>
  </si>
  <si>
    <t>断面修復工
_x000D_</t>
  </si>
  <si>
    <t>断面修復工
_x000D_無機系被覆材,t=5cm</t>
  </si>
  <si>
    <t>ひび割れ補修工
_x000D_</t>
  </si>
  <si>
    <t>充填
_x000D_</t>
  </si>
  <si>
    <t>表面被覆工
_x000D_無機系被覆材</t>
  </si>
  <si>
    <t>表面被覆工（吹付）
_x000D_無機系被覆材</t>
  </si>
  <si>
    <t>目地補修工
_x000D_</t>
  </si>
  <si>
    <t>底版工
_x000D_</t>
  </si>
  <si>
    <t>コンクリート
_x000D_18-8-25(20)(高炉B) W/C60%</t>
  </si>
  <si>
    <t>基礎砕石
_x000D_RC-40</t>
  </si>
  <si>
    <t>基面整正
_x000D_</t>
  </si>
  <si>
    <t>溶接金網
_x000D_φ6×100×100</t>
  </si>
  <si>
    <t>止水板
_x000D_CF 150mm×5mm</t>
  </si>
  <si>
    <t>目地板
_x000D_ゴム発泡体 t=10mm</t>
  </si>
  <si>
    <t>ウィープホール
_x000D_弁付　φ100mm</t>
  </si>
  <si>
    <t>箇所</t>
  </si>
  <si>
    <t>現場打ちU型水路工
_x000D_</t>
  </si>
  <si>
    <t>コンクリート
_x000D_24-8-25(20)(高炉B) W/C55%</t>
  </si>
  <si>
    <t>型枠
_x000D_</t>
  </si>
  <si>
    <t>鉄筋
_x000D_SD345,D13</t>
  </si>
  <si>
    <t>均しコンクリート
_x000D_18-8-25(20)(高炉B) W/C60%</t>
  </si>
  <si>
    <t>型枠
_x000D_均しコンクリート型枠</t>
  </si>
  <si>
    <t>1号側壁工
_x000D_</t>
  </si>
  <si>
    <t>2号現場打ち床板工
_x000D_</t>
  </si>
  <si>
    <t>鉄筋
_x000D_SD345,D16</t>
  </si>
  <si>
    <t>支保
_x000D_</t>
  </si>
  <si>
    <t>空m3</t>
  </si>
  <si>
    <t>復旧工
_x000D_</t>
  </si>
  <si>
    <t>舗装復旧工
_x000D_</t>
  </si>
  <si>
    <t>上層路盤（車道・路肩部）
_x000D_RM-30</t>
  </si>
  <si>
    <t>表層（車道・路肩部）
_x000D_再生密粒度アスコン(13)</t>
  </si>
  <si>
    <t>直接工事費（仮設工）
_x000D_</t>
  </si>
  <si>
    <t>仮設工
_x000D_</t>
  </si>
  <si>
    <t>仮設道路工
_x000D_</t>
  </si>
  <si>
    <t>仮設道路盛土
_x000D_</t>
  </si>
  <si>
    <t>仮設盛土材
_x000D_</t>
  </si>
  <si>
    <t>仮設道路盛土撤去
_x000D_</t>
  </si>
  <si>
    <t>表土掘削
_x000D_</t>
  </si>
  <si>
    <t>表土埋戻
_x000D_</t>
  </si>
  <si>
    <t>安定シート
_x000D_長繊維系ポリエステル系不織布</t>
  </si>
  <si>
    <t>敷鉄板
_x000D_</t>
  </si>
  <si>
    <t>耕地復旧工
_x000D_耕起,石礫・雑物除去</t>
  </si>
  <si>
    <t>作業残土処理工
_x000D_</t>
  </si>
  <si>
    <t>廃棄物処理工
_x000D_</t>
  </si>
  <si>
    <t>廃棄物運搬
_x000D_廃プラスチック類</t>
  </si>
  <si>
    <t>廃棄物処理
_x000D_廃プラスチック類</t>
  </si>
  <si>
    <t>排水処理工
_x000D_</t>
  </si>
  <si>
    <t>土のう
_x000D_流用土使用</t>
  </si>
  <si>
    <t>ブルーシート
_x000D_#2000</t>
  </si>
  <si>
    <t>排水ポンプ（仮設）
_x000D_0以上～6未満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</si>
  <si>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</si>
  <si>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</si>
  <si>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</si>
  <si>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</si>
  <si>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</si>
  <si>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</si>
  <si>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</si>
  <si>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</si>
  <si>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</si>
  <si>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準備費
_x000D_</t>
  </si>
  <si>
    <t>刈払工
_x000D_</t>
  </si>
  <si>
    <t>ha</t>
  </si>
  <si>
    <t>廃棄物運搬
_x000D_草</t>
  </si>
  <si>
    <t>廃棄物処理
_x000D_草</t>
  </si>
  <si>
    <t>技術管理費
_x000D_</t>
  </si>
  <si>
    <t>付着強度試験(試験施工)
_x000D_単軸引張試験，1回当たり3個</t>
  </si>
  <si>
    <t>回</t>
  </si>
  <si>
    <t>付着強度試験(表面被覆後)
_x000D_単軸引張試験，1回当たり3個</t>
  </si>
  <si>
    <t>圧縮強度試験(ﾎﾟﾘﾏｰｾﾒﾝﾄﾓﾙﾀﾙ)
_x000D_JSCEK561,1回当たり3本</t>
  </si>
  <si>
    <t>現場管理費
_x000D_</t>
  </si>
  <si>
    <t>一般管理費等
_x000D_</t>
  </si>
  <si>
    <t>一括計上価格
_x000D_</t>
  </si>
  <si>
    <t>土壌分析試験費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</si>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</sst>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+G11+G110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+G12+G87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+G13+G27+G40+G83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+G14+G17+G21+G24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944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944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23</v>
      </c>
      <c r="D17" s="29"/>
      <c r="E17" s="18" t="s">
        <v>15</v>
      </c>
      <c r="F17" s="19">
        <v>1</v>
      </c>
      <c r="G17" s="20">
        <f>+G18+G19+G20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304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370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674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186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186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30</v>
      </c>
      <c r="D24" s="29"/>
      <c r="E24" s="18" t="s">
        <v>15</v>
      </c>
      <c r="F24" s="19">
        <v>1</v>
      </c>
      <c r="G24" s="20">
        <f>+G25+G26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31</v>
      </c>
      <c r="E25" s="18" t="s">
        <v>21</v>
      </c>
      <c r="F25" s="19">
        <v>11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21</v>
      </c>
      <c r="F26" s="19">
        <v>11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31" t="s">
        <v>33</v>
      </c>
      <c r="C27" s="28"/>
      <c r="D27" s="29"/>
      <c r="E27" s="18" t="s">
        <v>15</v>
      </c>
      <c r="F27" s="19">
        <v>1</v>
      </c>
      <c r="G27" s="20">
        <f>+G28+G36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1" t="s">
        <v>34</v>
      </c>
      <c r="D28" s="29"/>
      <c r="E28" s="18" t="s">
        <v>15</v>
      </c>
      <c r="F28" s="19">
        <v>1</v>
      </c>
      <c r="G28" s="20">
        <f>+G29+G30+G31+G32+G33+G34+G35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35</v>
      </c>
      <c r="E29" s="18" t="s">
        <v>21</v>
      </c>
      <c r="F29" s="19">
        <v>10.7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36</v>
      </c>
      <c r="E30" s="18" t="s">
        <v>37</v>
      </c>
      <c r="F30" s="19">
        <v>256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38</v>
      </c>
      <c r="E31" s="18" t="s">
        <v>39</v>
      </c>
      <c r="F31" s="19">
        <v>296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40</v>
      </c>
      <c r="E32" s="18" t="s">
        <v>21</v>
      </c>
      <c r="F32" s="19">
        <v>10.7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41</v>
      </c>
      <c r="E33" s="18" t="s">
        <v>21</v>
      </c>
      <c r="F33" s="19">
        <v>15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42</v>
      </c>
      <c r="E34" s="18" t="s">
        <v>21</v>
      </c>
      <c r="F34" s="19">
        <v>10.7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43</v>
      </c>
      <c r="E35" s="18" t="s">
        <v>21</v>
      </c>
      <c r="F35" s="19">
        <v>15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31" t="s">
        <v>44</v>
      </c>
      <c r="D36" s="29"/>
      <c r="E36" s="18" t="s">
        <v>15</v>
      </c>
      <c r="F36" s="19">
        <v>1</v>
      </c>
      <c r="G36" s="20">
        <f>+G37+G38+G39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45</v>
      </c>
      <c r="E37" s="18" t="s">
        <v>46</v>
      </c>
      <c r="F37" s="19">
        <v>427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47</v>
      </c>
      <c r="E38" s="18" t="s">
        <v>48</v>
      </c>
      <c r="F38" s="19">
        <v>12.8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49</v>
      </c>
      <c r="E39" s="18" t="s">
        <v>48</v>
      </c>
      <c r="F39" s="19">
        <v>12.8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31" t="s">
        <v>50</v>
      </c>
      <c r="C40" s="28"/>
      <c r="D40" s="29"/>
      <c r="E40" s="18" t="s">
        <v>15</v>
      </c>
      <c r="F40" s="19">
        <v>1</v>
      </c>
      <c r="G40" s="20">
        <f>+G41+G43+G45+G47+G49+G51+G59+G70+G76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1" t="s">
        <v>51</v>
      </c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52</v>
      </c>
      <c r="E42" s="18" t="s">
        <v>39</v>
      </c>
      <c r="F42" s="19">
        <v>57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31" t="s">
        <v>53</v>
      </c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54</v>
      </c>
      <c r="E44" s="18" t="s">
        <v>39</v>
      </c>
      <c r="F44" s="19">
        <v>4.7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31" t="s">
        <v>55</v>
      </c>
      <c r="D45" s="29"/>
      <c r="E45" s="18" t="s">
        <v>15</v>
      </c>
      <c r="F45" s="19">
        <v>1</v>
      </c>
      <c r="G45" s="20">
        <f>+G46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2" t="s">
        <v>56</v>
      </c>
      <c r="E46" s="18" t="s">
        <v>37</v>
      </c>
      <c r="F46" s="19">
        <v>5.4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31" t="s">
        <v>57</v>
      </c>
      <c r="D47" s="29"/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2" t="s">
        <v>58</v>
      </c>
      <c r="E48" s="18" t="s">
        <v>39</v>
      </c>
      <c r="F48" s="19">
        <v>57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59</v>
      </c>
      <c r="D49" s="29"/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59</v>
      </c>
      <c r="E50" s="18" t="s">
        <v>37</v>
      </c>
      <c r="F50" s="19">
        <v>11.5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31" t="s">
        <v>60</v>
      </c>
      <c r="D51" s="29"/>
      <c r="E51" s="18" t="s">
        <v>15</v>
      </c>
      <c r="F51" s="19">
        <v>1</v>
      </c>
      <c r="G51" s="20">
        <f>+G52+G53+G54+G55+G56+G57+G58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2" t="s">
        <v>61</v>
      </c>
      <c r="E52" s="18" t="s">
        <v>21</v>
      </c>
      <c r="F52" s="19">
        <v>18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62</v>
      </c>
      <c r="E53" s="18" t="s">
        <v>39</v>
      </c>
      <c r="F53" s="19">
        <v>120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63</v>
      </c>
      <c r="E54" s="18" t="s">
        <v>39</v>
      </c>
      <c r="F54" s="19">
        <v>120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64</v>
      </c>
      <c r="E55" s="18" t="s">
        <v>39</v>
      </c>
      <c r="F55" s="19">
        <v>108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65</v>
      </c>
      <c r="E56" s="18" t="s">
        <v>37</v>
      </c>
      <c r="F56" s="19">
        <v>12.9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66</v>
      </c>
      <c r="E57" s="18" t="s">
        <v>39</v>
      </c>
      <c r="F57" s="19">
        <v>2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67</v>
      </c>
      <c r="E58" s="18" t="s">
        <v>68</v>
      </c>
      <c r="F58" s="19">
        <v>9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31" t="s">
        <v>69</v>
      </c>
      <c r="D59" s="29"/>
      <c r="E59" s="18" t="s">
        <v>15</v>
      </c>
      <c r="F59" s="19">
        <v>1</v>
      </c>
      <c r="G59" s="20">
        <f>+G60+G61+G62+G63+G64+G65+G66+G67+G68+G69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2" t="s">
        <v>70</v>
      </c>
      <c r="E60" s="18" t="s">
        <v>21</v>
      </c>
      <c r="F60" s="19">
        <v>175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71</v>
      </c>
      <c r="E61" s="18" t="s">
        <v>39</v>
      </c>
      <c r="F61" s="19">
        <v>1087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72</v>
      </c>
      <c r="E62" s="18" t="s">
        <v>48</v>
      </c>
      <c r="F62" s="19">
        <v>9.1199999999999992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73</v>
      </c>
      <c r="E63" s="18" t="s">
        <v>21</v>
      </c>
      <c r="F63" s="19">
        <v>72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74</v>
      </c>
      <c r="E64" s="18" t="s">
        <v>39</v>
      </c>
      <c r="F64" s="19">
        <v>57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62</v>
      </c>
      <c r="E65" s="18" t="s">
        <v>39</v>
      </c>
      <c r="F65" s="19">
        <v>724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63</v>
      </c>
      <c r="E66" s="18" t="s">
        <v>39</v>
      </c>
      <c r="F66" s="19">
        <v>724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66</v>
      </c>
      <c r="E67" s="18" t="s">
        <v>39</v>
      </c>
      <c r="F67" s="19">
        <v>18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65</v>
      </c>
      <c r="E68" s="18" t="s">
        <v>37</v>
      </c>
      <c r="F68" s="19">
        <v>118.6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67</v>
      </c>
      <c r="E69" s="18" t="s">
        <v>68</v>
      </c>
      <c r="F69" s="19">
        <v>35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31" t="s">
        <v>75</v>
      </c>
      <c r="D70" s="29"/>
      <c r="E70" s="18" t="s">
        <v>15</v>
      </c>
      <c r="F70" s="19">
        <v>1</v>
      </c>
      <c r="G70" s="20">
        <f>+G71+G72+G73+G74+G75</f>
        <v>0</v>
      </c>
      <c r="H70" s="2"/>
      <c r="I70" s="21">
        <v>61</v>
      </c>
      <c r="J70" s="21">
        <v>3</v>
      </c>
    </row>
    <row r="71" spans="1:10" ht="42" customHeight="1">
      <c r="A71" s="16"/>
      <c r="B71" s="17"/>
      <c r="C71" s="17"/>
      <c r="D71" s="32" t="s">
        <v>61</v>
      </c>
      <c r="E71" s="18" t="s">
        <v>21</v>
      </c>
      <c r="F71" s="19">
        <v>4.2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71</v>
      </c>
      <c r="E72" s="18" t="s">
        <v>39</v>
      </c>
      <c r="F72" s="19">
        <v>35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72</v>
      </c>
      <c r="E73" s="18" t="s">
        <v>48</v>
      </c>
      <c r="F73" s="19">
        <v>6.0000000000000001E-3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66</v>
      </c>
      <c r="E74" s="18" t="s">
        <v>39</v>
      </c>
      <c r="F74" s="19">
        <v>1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65</v>
      </c>
      <c r="E75" s="18" t="s">
        <v>37</v>
      </c>
      <c r="F75" s="19">
        <v>1.9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31" t="s">
        <v>76</v>
      </c>
      <c r="D76" s="29"/>
      <c r="E76" s="18" t="s">
        <v>15</v>
      </c>
      <c r="F76" s="19">
        <v>1</v>
      </c>
      <c r="G76" s="20">
        <f>+G77+G78+G79+G80+G81+G82</f>
        <v>0</v>
      </c>
      <c r="H76" s="2"/>
      <c r="I76" s="21">
        <v>67</v>
      </c>
      <c r="J76" s="21">
        <v>3</v>
      </c>
    </row>
    <row r="77" spans="1:10" ht="42" customHeight="1">
      <c r="A77" s="16"/>
      <c r="B77" s="17"/>
      <c r="C77" s="17"/>
      <c r="D77" s="32" t="s">
        <v>61</v>
      </c>
      <c r="E77" s="18" t="s">
        <v>21</v>
      </c>
      <c r="F77" s="19">
        <v>0.4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71</v>
      </c>
      <c r="E78" s="18" t="s">
        <v>39</v>
      </c>
      <c r="F78" s="19">
        <v>2.7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77</v>
      </c>
      <c r="E79" s="18" t="s">
        <v>48</v>
      </c>
      <c r="F79" s="19">
        <v>1.9E-2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72</v>
      </c>
      <c r="E80" s="18" t="s">
        <v>48</v>
      </c>
      <c r="F80" s="19">
        <v>4.0000000000000001E-3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72</v>
      </c>
      <c r="E81" s="18" t="s">
        <v>48</v>
      </c>
      <c r="F81" s="19">
        <v>1E-3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78</v>
      </c>
      <c r="E82" s="18" t="s">
        <v>79</v>
      </c>
      <c r="F82" s="19">
        <v>1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31" t="s">
        <v>80</v>
      </c>
      <c r="C83" s="28"/>
      <c r="D83" s="29"/>
      <c r="E83" s="18" t="s">
        <v>15</v>
      </c>
      <c r="F83" s="19">
        <v>1</v>
      </c>
      <c r="G83" s="20">
        <f>+G84</f>
        <v>0</v>
      </c>
      <c r="H83" s="2"/>
      <c r="I83" s="21">
        <v>74</v>
      </c>
      <c r="J83" s="21">
        <v>2</v>
      </c>
    </row>
    <row r="84" spans="1:10" ht="42" customHeight="1">
      <c r="A84" s="16"/>
      <c r="B84" s="17"/>
      <c r="C84" s="31" t="s">
        <v>81</v>
      </c>
      <c r="D84" s="29"/>
      <c r="E84" s="18" t="s">
        <v>15</v>
      </c>
      <c r="F84" s="19">
        <v>1</v>
      </c>
      <c r="G84" s="20">
        <f>+G85+G86</f>
        <v>0</v>
      </c>
      <c r="H84" s="2"/>
      <c r="I84" s="21">
        <v>75</v>
      </c>
      <c r="J84" s="21">
        <v>3</v>
      </c>
    </row>
    <row r="85" spans="1:10" ht="42" customHeight="1">
      <c r="A85" s="16"/>
      <c r="B85" s="17"/>
      <c r="C85" s="17"/>
      <c r="D85" s="32" t="s">
        <v>82</v>
      </c>
      <c r="E85" s="18" t="s">
        <v>39</v>
      </c>
      <c r="F85" s="19">
        <v>296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83</v>
      </c>
      <c r="E86" s="18" t="s">
        <v>39</v>
      </c>
      <c r="F86" s="19">
        <v>296</v>
      </c>
      <c r="G86" s="33"/>
      <c r="H86" s="2"/>
      <c r="I86" s="21">
        <v>77</v>
      </c>
      <c r="J86" s="21">
        <v>4</v>
      </c>
    </row>
    <row r="87" spans="1:10" ht="42" customHeight="1">
      <c r="A87" s="30" t="s">
        <v>84</v>
      </c>
      <c r="B87" s="28"/>
      <c r="C87" s="28"/>
      <c r="D87" s="29"/>
      <c r="E87" s="18" t="s">
        <v>15</v>
      </c>
      <c r="F87" s="19">
        <v>1</v>
      </c>
      <c r="G87" s="20">
        <f>+G88</f>
        <v>0</v>
      </c>
      <c r="H87" s="2"/>
      <c r="I87" s="21">
        <v>78</v>
      </c>
      <c r="J87" s="21">
        <v>1</v>
      </c>
    </row>
    <row r="88" spans="1:10" ht="42" customHeight="1">
      <c r="A88" s="16"/>
      <c r="B88" s="31" t="s">
        <v>85</v>
      </c>
      <c r="C88" s="28"/>
      <c r="D88" s="29"/>
      <c r="E88" s="18" t="s">
        <v>15</v>
      </c>
      <c r="F88" s="19">
        <v>1</v>
      </c>
      <c r="G88" s="20">
        <f>+G89+G98+G101+G104+G108</f>
        <v>0</v>
      </c>
      <c r="H88" s="2"/>
      <c r="I88" s="21">
        <v>79</v>
      </c>
      <c r="J88" s="21">
        <v>2</v>
      </c>
    </row>
    <row r="89" spans="1:10" ht="42" customHeight="1">
      <c r="A89" s="16"/>
      <c r="B89" s="17"/>
      <c r="C89" s="31" t="s">
        <v>86</v>
      </c>
      <c r="D89" s="29"/>
      <c r="E89" s="18" t="s">
        <v>15</v>
      </c>
      <c r="F89" s="19">
        <v>1</v>
      </c>
      <c r="G89" s="20">
        <f>+G90+G91+G92+G93+G94+G95+G96+G97</f>
        <v>0</v>
      </c>
      <c r="H89" s="2"/>
      <c r="I89" s="21">
        <v>80</v>
      </c>
      <c r="J89" s="21">
        <v>3</v>
      </c>
    </row>
    <row r="90" spans="1:10" ht="42" customHeight="1">
      <c r="A90" s="16"/>
      <c r="B90" s="17"/>
      <c r="C90" s="17"/>
      <c r="D90" s="32" t="s">
        <v>87</v>
      </c>
      <c r="E90" s="18" t="s">
        <v>21</v>
      </c>
      <c r="F90" s="19">
        <v>127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88</v>
      </c>
      <c r="E91" s="18" t="s">
        <v>21</v>
      </c>
      <c r="F91" s="19">
        <v>127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89</v>
      </c>
      <c r="E92" s="18" t="s">
        <v>21</v>
      </c>
      <c r="F92" s="19">
        <v>127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90</v>
      </c>
      <c r="E93" s="18" t="s">
        <v>39</v>
      </c>
      <c r="F93" s="19">
        <v>1048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91</v>
      </c>
      <c r="E94" s="18" t="s">
        <v>39</v>
      </c>
      <c r="F94" s="19">
        <v>1048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92</v>
      </c>
      <c r="E95" s="18" t="s">
        <v>39</v>
      </c>
      <c r="F95" s="19">
        <v>1109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93</v>
      </c>
      <c r="E96" s="18" t="s">
        <v>39</v>
      </c>
      <c r="F96" s="19">
        <v>1213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94</v>
      </c>
      <c r="E97" s="18" t="s">
        <v>15</v>
      </c>
      <c r="F97" s="19">
        <v>1109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31" t="s">
        <v>95</v>
      </c>
      <c r="D98" s="29"/>
      <c r="E98" s="18" t="s">
        <v>15</v>
      </c>
      <c r="F98" s="19">
        <v>1</v>
      </c>
      <c r="G98" s="20">
        <f>+G99+G100</f>
        <v>0</v>
      </c>
      <c r="H98" s="2"/>
      <c r="I98" s="21">
        <v>89</v>
      </c>
      <c r="J98" s="21">
        <v>3</v>
      </c>
    </row>
    <row r="99" spans="1:10" ht="42" customHeight="1">
      <c r="A99" s="16"/>
      <c r="B99" s="17"/>
      <c r="C99" s="17"/>
      <c r="D99" s="32" t="s">
        <v>31</v>
      </c>
      <c r="E99" s="18" t="s">
        <v>21</v>
      </c>
      <c r="F99" s="19">
        <v>127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32</v>
      </c>
      <c r="E100" s="18" t="s">
        <v>21</v>
      </c>
      <c r="F100" s="19">
        <v>127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31" t="s">
        <v>96</v>
      </c>
      <c r="D101" s="29"/>
      <c r="E101" s="18" t="s">
        <v>15</v>
      </c>
      <c r="F101" s="19">
        <v>1</v>
      </c>
      <c r="G101" s="20">
        <f>+G102+G103</f>
        <v>0</v>
      </c>
      <c r="H101" s="2"/>
      <c r="I101" s="21">
        <v>92</v>
      </c>
      <c r="J101" s="21">
        <v>3</v>
      </c>
    </row>
    <row r="102" spans="1:10" ht="42" customHeight="1">
      <c r="A102" s="16"/>
      <c r="B102" s="17"/>
      <c r="C102" s="17"/>
      <c r="D102" s="32" t="s">
        <v>97</v>
      </c>
      <c r="E102" s="18" t="s">
        <v>48</v>
      </c>
      <c r="F102" s="19">
        <v>0.5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17"/>
      <c r="D103" s="32" t="s">
        <v>98</v>
      </c>
      <c r="E103" s="18" t="s">
        <v>48</v>
      </c>
      <c r="F103" s="19">
        <v>0.5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31" t="s">
        <v>99</v>
      </c>
      <c r="D104" s="29"/>
      <c r="E104" s="18" t="s">
        <v>15</v>
      </c>
      <c r="F104" s="19">
        <v>1</v>
      </c>
      <c r="G104" s="20">
        <f>+G105+G106+G107</f>
        <v>0</v>
      </c>
      <c r="H104" s="2"/>
      <c r="I104" s="21">
        <v>95</v>
      </c>
      <c r="J104" s="21">
        <v>3</v>
      </c>
    </row>
    <row r="105" spans="1:10" ht="42" customHeight="1">
      <c r="A105" s="16"/>
      <c r="B105" s="17"/>
      <c r="C105" s="17"/>
      <c r="D105" s="32" t="s">
        <v>100</v>
      </c>
      <c r="E105" s="18" t="s">
        <v>21</v>
      </c>
      <c r="F105" s="19">
        <v>1.1000000000000001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2" t="s">
        <v>101</v>
      </c>
      <c r="E106" s="18" t="s">
        <v>39</v>
      </c>
      <c r="F106" s="19">
        <v>9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2" t="s">
        <v>102</v>
      </c>
      <c r="E107" s="18" t="s">
        <v>68</v>
      </c>
      <c r="F107" s="19">
        <v>1</v>
      </c>
      <c r="G107" s="33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31" t="s">
        <v>103</v>
      </c>
      <c r="D108" s="29"/>
      <c r="E108" s="18" t="s">
        <v>15</v>
      </c>
      <c r="F108" s="19">
        <v>1</v>
      </c>
      <c r="G108" s="20">
        <f>+G109</f>
        <v>0</v>
      </c>
      <c r="H108" s="2"/>
      <c r="I108" s="21">
        <v>99</v>
      </c>
      <c r="J108" s="21">
        <v>3</v>
      </c>
    </row>
    <row r="109" spans="1:10" ht="42" customHeight="1">
      <c r="A109" s="16"/>
      <c r="B109" s="17"/>
      <c r="C109" s="17"/>
      <c r="D109" s="32" t="s">
        <v>104</v>
      </c>
      <c r="E109" s="18" t="s">
        <v>105</v>
      </c>
      <c r="F109" s="19">
        <v>40</v>
      </c>
      <c r="G109" s="33"/>
      <c r="H109" s="2"/>
      <c r="I109" s="21">
        <v>100</v>
      </c>
      <c r="J109" s="21">
        <v>4</v>
      </c>
    </row>
    <row r="110" spans="1:10" ht="42" customHeight="1">
      <c r="A110" s="30" t="s">
        <v>106</v>
      </c>
      <c r="B110" s="28"/>
      <c r="C110" s="28"/>
      <c r="D110" s="29"/>
      <c r="E110" s="18" t="s">
        <v>15</v>
      </c>
      <c r="F110" s="19">
        <v>1</v>
      </c>
      <c r="G110" s="20">
        <f>+G111+G129</f>
        <v>0</v>
      </c>
      <c r="H110" s="2"/>
      <c r="I110" s="21">
        <v>101</v>
      </c>
      <c r="J110" s="21"/>
    </row>
    <row r="111" spans="1:10" ht="42" customHeight="1">
      <c r="A111" s="30" t="s">
        <v>107</v>
      </c>
      <c r="B111" s="28"/>
      <c r="C111" s="28"/>
      <c r="D111" s="29"/>
      <c r="E111" s="18" t="s">
        <v>15</v>
      </c>
      <c r="F111" s="19">
        <v>1</v>
      </c>
      <c r="G111" s="20">
        <f>+G112+G113+G117+G123</f>
        <v>0</v>
      </c>
      <c r="H111" s="2"/>
      <c r="I111" s="21">
        <v>102</v>
      </c>
      <c r="J111" s="21">
        <v>200</v>
      </c>
    </row>
    <row r="112" spans="1:10" ht="42" customHeight="1">
      <c r="A112" s="30" t="s">
        <v>108</v>
      </c>
      <c r="B112" s="28"/>
      <c r="C112" s="28"/>
      <c r="D112" s="29"/>
      <c r="E112" s="18" t="s">
        <v>15</v>
      </c>
      <c r="F112" s="19">
        <v>1</v>
      </c>
      <c r="G112" s="33"/>
      <c r="H112" s="2"/>
      <c r="I112" s="21">
        <v>103</v>
      </c>
      <c r="J112" s="21"/>
    </row>
    <row r="113" spans="1:10" ht="42" customHeight="1">
      <c r="A113" s="30" t="s">
        <v>109</v>
      </c>
      <c r="B113" s="28"/>
      <c r="C113" s="28"/>
      <c r="D113" s="29"/>
      <c r="E113" s="18" t="s">
        <v>15</v>
      </c>
      <c r="F113" s="19">
        <v>1</v>
      </c>
      <c r="G113" s="20">
        <f>+G114</f>
        <v>0</v>
      </c>
      <c r="H113" s="2"/>
      <c r="I113" s="21">
        <v>104</v>
      </c>
      <c r="J113" s="21">
        <v>1</v>
      </c>
    </row>
    <row r="114" spans="1:10" ht="42" customHeight="1">
      <c r="A114" s="16"/>
      <c r="B114" s="31" t="s">
        <v>110</v>
      </c>
      <c r="C114" s="28"/>
      <c r="D114" s="29"/>
      <c r="E114" s="18" t="s">
        <v>15</v>
      </c>
      <c r="F114" s="19">
        <v>1</v>
      </c>
      <c r="G114" s="20">
        <f>+G115</f>
        <v>0</v>
      </c>
      <c r="H114" s="2"/>
      <c r="I114" s="21">
        <v>105</v>
      </c>
      <c r="J114" s="21">
        <v>2</v>
      </c>
    </row>
    <row r="115" spans="1:10" ht="42" customHeight="1">
      <c r="A115" s="16"/>
      <c r="B115" s="17"/>
      <c r="C115" s="31" t="s">
        <v>109</v>
      </c>
      <c r="D115" s="29"/>
      <c r="E115" s="18" t="s">
        <v>15</v>
      </c>
      <c r="F115" s="19">
        <v>1</v>
      </c>
      <c r="G115" s="20">
        <f>+G116</f>
        <v>0</v>
      </c>
      <c r="H115" s="2"/>
      <c r="I115" s="21">
        <v>106</v>
      </c>
      <c r="J115" s="21">
        <v>3</v>
      </c>
    </row>
    <row r="116" spans="1:10" ht="42" customHeight="1">
      <c r="A116" s="16"/>
      <c r="B116" s="17"/>
      <c r="C116" s="17"/>
      <c r="D116" s="32" t="s">
        <v>111</v>
      </c>
      <c r="E116" s="18" t="s">
        <v>48</v>
      </c>
      <c r="F116" s="19">
        <v>209</v>
      </c>
      <c r="G116" s="33"/>
      <c r="H116" s="2"/>
      <c r="I116" s="21">
        <v>107</v>
      </c>
      <c r="J116" s="21">
        <v>4</v>
      </c>
    </row>
    <row r="117" spans="1:10" ht="42" customHeight="1">
      <c r="A117" s="30" t="s">
        <v>112</v>
      </c>
      <c r="B117" s="28"/>
      <c r="C117" s="28"/>
      <c r="D117" s="29"/>
      <c r="E117" s="18" t="s">
        <v>15</v>
      </c>
      <c r="F117" s="19">
        <v>1</v>
      </c>
      <c r="G117" s="20">
        <f>+G118</f>
        <v>0</v>
      </c>
      <c r="H117" s="2"/>
      <c r="I117" s="21">
        <v>108</v>
      </c>
      <c r="J117" s="21">
        <v>1</v>
      </c>
    </row>
    <row r="118" spans="1:10" ht="42" customHeight="1">
      <c r="A118" s="16"/>
      <c r="B118" s="31" t="s">
        <v>110</v>
      </c>
      <c r="C118" s="28"/>
      <c r="D118" s="29"/>
      <c r="E118" s="18" t="s">
        <v>15</v>
      </c>
      <c r="F118" s="19">
        <v>1</v>
      </c>
      <c r="G118" s="20">
        <f>+G119</f>
        <v>0</v>
      </c>
      <c r="H118" s="2"/>
      <c r="I118" s="21">
        <v>109</v>
      </c>
      <c r="J118" s="21">
        <v>2</v>
      </c>
    </row>
    <row r="119" spans="1:10" ht="42" customHeight="1">
      <c r="A119" s="16"/>
      <c r="B119" s="17"/>
      <c r="C119" s="31" t="s">
        <v>112</v>
      </c>
      <c r="D119" s="29"/>
      <c r="E119" s="18" t="s">
        <v>15</v>
      </c>
      <c r="F119" s="19">
        <v>1</v>
      </c>
      <c r="G119" s="20">
        <f>+G120+G121+G122</f>
        <v>0</v>
      </c>
      <c r="H119" s="2"/>
      <c r="I119" s="21">
        <v>110</v>
      </c>
      <c r="J119" s="21">
        <v>3</v>
      </c>
    </row>
    <row r="120" spans="1:10" ht="42" customHeight="1">
      <c r="A120" s="16"/>
      <c r="B120" s="17"/>
      <c r="C120" s="17"/>
      <c r="D120" s="32" t="s">
        <v>113</v>
      </c>
      <c r="E120" s="18" t="s">
        <v>114</v>
      </c>
      <c r="F120" s="19">
        <v>0.1</v>
      </c>
      <c r="G120" s="33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17"/>
      <c r="D121" s="32" t="s">
        <v>115</v>
      </c>
      <c r="E121" s="18" t="s">
        <v>48</v>
      </c>
      <c r="F121" s="19">
        <v>1.1000000000000001</v>
      </c>
      <c r="G121" s="33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17"/>
      <c r="D122" s="32" t="s">
        <v>116</v>
      </c>
      <c r="E122" s="18" t="s">
        <v>48</v>
      </c>
      <c r="F122" s="19">
        <v>1.1000000000000001</v>
      </c>
      <c r="G122" s="33"/>
      <c r="H122" s="2"/>
      <c r="I122" s="21">
        <v>113</v>
      </c>
      <c r="J122" s="21">
        <v>4</v>
      </c>
    </row>
    <row r="123" spans="1:10" ht="42" customHeight="1">
      <c r="A123" s="30" t="s">
        <v>117</v>
      </c>
      <c r="B123" s="28"/>
      <c r="C123" s="28"/>
      <c r="D123" s="29"/>
      <c r="E123" s="18" t="s">
        <v>15</v>
      </c>
      <c r="F123" s="19">
        <v>1</v>
      </c>
      <c r="G123" s="20">
        <f>+G124</f>
        <v>0</v>
      </c>
      <c r="H123" s="2"/>
      <c r="I123" s="21">
        <v>114</v>
      </c>
      <c r="J123" s="21">
        <v>1</v>
      </c>
    </row>
    <row r="124" spans="1:10" ht="42" customHeight="1">
      <c r="A124" s="16"/>
      <c r="B124" s="31" t="s">
        <v>110</v>
      </c>
      <c r="C124" s="28"/>
      <c r="D124" s="29"/>
      <c r="E124" s="18" t="s">
        <v>15</v>
      </c>
      <c r="F124" s="19">
        <v>1</v>
      </c>
      <c r="G124" s="20">
        <f>+G125</f>
        <v>0</v>
      </c>
      <c r="H124" s="2"/>
      <c r="I124" s="21">
        <v>115</v>
      </c>
      <c r="J124" s="21">
        <v>2</v>
      </c>
    </row>
    <row r="125" spans="1:10" ht="42" customHeight="1">
      <c r="A125" s="16"/>
      <c r="B125" s="17"/>
      <c r="C125" s="31" t="s">
        <v>117</v>
      </c>
      <c r="D125" s="29"/>
      <c r="E125" s="18" t="s">
        <v>15</v>
      </c>
      <c r="F125" s="19">
        <v>1</v>
      </c>
      <c r="G125" s="20">
        <f>+G126+G127+G128</f>
        <v>0</v>
      </c>
      <c r="H125" s="2"/>
      <c r="I125" s="21">
        <v>116</v>
      </c>
      <c r="J125" s="21">
        <v>3</v>
      </c>
    </row>
    <row r="126" spans="1:10" ht="42" customHeight="1">
      <c r="A126" s="16"/>
      <c r="B126" s="17"/>
      <c r="C126" s="17"/>
      <c r="D126" s="32" t="s">
        <v>118</v>
      </c>
      <c r="E126" s="18" t="s">
        <v>119</v>
      </c>
      <c r="F126" s="19">
        <v>2</v>
      </c>
      <c r="G126" s="33"/>
      <c r="H126" s="2"/>
      <c r="I126" s="21">
        <v>117</v>
      </c>
      <c r="J126" s="21">
        <v>4</v>
      </c>
    </row>
    <row r="127" spans="1:10" ht="42" customHeight="1">
      <c r="A127" s="16"/>
      <c r="B127" s="17"/>
      <c r="C127" s="17"/>
      <c r="D127" s="32" t="s">
        <v>120</v>
      </c>
      <c r="E127" s="18" t="s">
        <v>119</v>
      </c>
      <c r="F127" s="19">
        <v>2</v>
      </c>
      <c r="G127" s="33"/>
      <c r="H127" s="2"/>
      <c r="I127" s="21">
        <v>118</v>
      </c>
      <c r="J127" s="21">
        <v>4</v>
      </c>
    </row>
    <row r="128" spans="1:10" ht="42" customHeight="1">
      <c r="A128" s="16"/>
      <c r="B128" s="17"/>
      <c r="C128" s="17"/>
      <c r="D128" s="32" t="s">
        <v>121</v>
      </c>
      <c r="E128" s="18" t="s">
        <v>119</v>
      </c>
      <c r="F128" s="19">
        <v>2</v>
      </c>
      <c r="G128" s="33"/>
      <c r="H128" s="2"/>
      <c r="I128" s="21">
        <v>119</v>
      </c>
      <c r="J128" s="21">
        <v>4</v>
      </c>
    </row>
    <row r="129" spans="1:10" ht="42" customHeight="1">
      <c r="A129" s="30" t="s">
        <v>122</v>
      </c>
      <c r="B129" s="28"/>
      <c r="C129" s="28"/>
      <c r="D129" s="29"/>
      <c r="E129" s="18" t="s">
        <v>15</v>
      </c>
      <c r="F129" s="19">
        <v>1</v>
      </c>
      <c r="G129" s="33"/>
      <c r="H129" s="2"/>
      <c r="I129" s="21">
        <v>120</v>
      </c>
      <c r="J129" s="21">
        <v>210</v>
      </c>
    </row>
    <row r="130" spans="1:10" ht="42" customHeight="1">
      <c r="A130" s="30" t="s">
        <v>123</v>
      </c>
      <c r="B130" s="28"/>
      <c r="C130" s="28"/>
      <c r="D130" s="29"/>
      <c r="E130" s="18" t="s">
        <v>15</v>
      </c>
      <c r="F130" s="19">
        <v>1</v>
      </c>
      <c r="G130" s="33"/>
      <c r="H130" s="2"/>
      <c r="I130" s="21">
        <v>121</v>
      </c>
      <c r="J130" s="21">
        <v>220</v>
      </c>
    </row>
    <row r="131" spans="1:10" ht="42" customHeight="1">
      <c r="A131" s="30" t="s">
        <v>124</v>
      </c>
      <c r="B131" s="28"/>
      <c r="C131" s="28"/>
      <c r="D131" s="29"/>
      <c r="E131" s="18" t="s">
        <v>15</v>
      </c>
      <c r="F131" s="19">
        <v>1</v>
      </c>
      <c r="G131" s="20">
        <f>+G132</f>
        <v>0</v>
      </c>
      <c r="H131" s="2"/>
      <c r="I131" s="21">
        <v>122</v>
      </c>
      <c r="J131" s="21">
        <v>1</v>
      </c>
    </row>
    <row r="132" spans="1:10" ht="42" customHeight="1">
      <c r="A132" s="16"/>
      <c r="B132" s="31" t="s">
        <v>124</v>
      </c>
      <c r="C132" s="28"/>
      <c r="D132" s="29"/>
      <c r="E132" s="18" t="s">
        <v>15</v>
      </c>
      <c r="F132" s="19">
        <v>1</v>
      </c>
      <c r="G132" s="20">
        <f>+G133</f>
        <v>0</v>
      </c>
      <c r="H132" s="2"/>
      <c r="I132" s="21">
        <v>123</v>
      </c>
      <c r="J132" s="21">
        <v>2</v>
      </c>
    </row>
    <row r="133" spans="1:10" ht="42" customHeight="1">
      <c r="A133" s="16"/>
      <c r="B133" s="17"/>
      <c r="C133" s="31" t="s">
        <v>125</v>
      </c>
      <c r="D133" s="29"/>
      <c r="E133" s="18" t="s">
        <v>15</v>
      </c>
      <c r="F133" s="19">
        <v>1</v>
      </c>
      <c r="G133" s="20">
        <f>+G134</f>
        <v>0</v>
      </c>
      <c r="H133" s="2"/>
      <c r="I133" s="21">
        <v>124</v>
      </c>
      <c r="J133" s="21">
        <v>3</v>
      </c>
    </row>
    <row r="134" spans="1:10" ht="42" customHeight="1">
      <c r="A134" s="16"/>
      <c r="B134" s="17"/>
      <c r="C134" s="17"/>
      <c r="D134" s="32" t="s">
        <v>125</v>
      </c>
      <c r="E134" s="18" t="s">
        <v>15</v>
      </c>
      <c r="F134" s="19">
        <v>1</v>
      </c>
      <c r="G134" s="33"/>
      <c r="H134" s="2"/>
      <c r="I134" s="21">
        <v>125</v>
      </c>
      <c r="J134" s="21">
        <v>4</v>
      </c>
    </row>
    <row r="135" spans="1:10" ht="42" customHeight="1">
      <c r="A135" s="34" t="s">
        <v>126</v>
      </c>
      <c r="B135" s="35"/>
      <c r="C135" s="35"/>
      <c r="D135" s="36"/>
      <c r="E135" s="37" t="s">
        <v>15</v>
      </c>
      <c r="F135" s="38">
        <v>1</v>
      </c>
      <c r="G135" s="39">
        <f>+G10+G130+G131</f>
        <v>0</v>
      </c>
      <c r="H135" s="40"/>
      <c r="I135" s="41">
        <v>126</v>
      </c>
      <c r="J135" s="41">
        <v>30</v>
      </c>
    </row>
    <row r="136" spans="1:10" ht="42" customHeight="1">
      <c r="A136" s="22" t="s">
        <v>11</v>
      </c>
      <c r="B136" s="23"/>
      <c r="C136" s="23"/>
      <c r="D136" s="24"/>
      <c r="E136" s="25" t="s">
        <v>12</v>
      </c>
      <c r="F136" s="26" t="s">
        <v>12</v>
      </c>
      <c r="G136" s="27">
        <f>G135</f>
        <v>0</v>
      </c>
      <c r="I136" s="21">
        <v>127</v>
      </c>
      <c r="J136" s="21">
        <v>90</v>
      </c>
    </row>
    <row r="137" spans="1:10" ht="42" customHeight="1"/>
    <row r="138" spans="1:10" ht="42" customHeight="1"/>
  </sheetData>
  <sheetProtection algorithmName="SHA-512" hashValue="dd1qLx24Jw0Sb6hNBiGC6h4NrTSPS4z10tLBu/WtWJmejGiYDpr9LWhmRbl87Vc8OoDHJRkpz7feUcnbtrWlPw==" saltValue="FZ6XkFfqBIKz/8AQ9kq/wQ==" spinCount="100000" sheet="1" objects="1" scenarios="1"/>
  <mergeCells count="55">
    <mergeCell ref="A129:D129"/>
    <mergeCell ref="A130:D130"/>
    <mergeCell ref="A131:D131"/>
    <mergeCell ref="B132:D132"/>
    <mergeCell ref="C133:D133"/>
    <mergeCell ref="A135:D135"/>
    <mergeCell ref="A117:D117"/>
    <mergeCell ref="B118:D118"/>
    <mergeCell ref="C119:D119"/>
    <mergeCell ref="A123:D123"/>
    <mergeCell ref="B124:D124"/>
    <mergeCell ref="C125:D125"/>
    <mergeCell ref="A110:D110"/>
    <mergeCell ref="A111:D111"/>
    <mergeCell ref="A112:D112"/>
    <mergeCell ref="A113:D113"/>
    <mergeCell ref="B114:D114"/>
    <mergeCell ref="C115:D115"/>
    <mergeCell ref="B88:D88"/>
    <mergeCell ref="C89:D89"/>
    <mergeCell ref="C98:D98"/>
    <mergeCell ref="C101:D101"/>
    <mergeCell ref="C104:D104"/>
    <mergeCell ref="C108:D108"/>
    <mergeCell ref="C59:D59"/>
    <mergeCell ref="C70:D70"/>
    <mergeCell ref="C76:D76"/>
    <mergeCell ref="B83:D83"/>
    <mergeCell ref="C84:D84"/>
    <mergeCell ref="A87:D87"/>
    <mergeCell ref="C41:D41"/>
    <mergeCell ref="C43:D43"/>
    <mergeCell ref="C45:D45"/>
    <mergeCell ref="C47:D47"/>
    <mergeCell ref="C49:D49"/>
    <mergeCell ref="C51:D51"/>
    <mergeCell ref="C21:D21"/>
    <mergeCell ref="C24:D24"/>
    <mergeCell ref="B27:D27"/>
    <mergeCell ref="C28:D28"/>
    <mergeCell ref="C36:D36"/>
    <mergeCell ref="B40:D40"/>
    <mergeCell ref="A136:D136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2021-06-30T07:15:23Z</dcterms:created>
  <dcterms:modified xsi:type="dcterms:W3CDTF">2021-06-30T07:16:39Z</dcterms:modified>
</cp:coreProperties>
</file>